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0890"/>
  </bookViews>
  <sheets>
    <sheet name="Fatura" sheetId="1" r:id="rId1"/>
  </sheets>
  <definedNames>
    <definedName name="RowTitleRegion1..C7">Fatura!#REF!</definedName>
    <definedName name="RowTitleRegion2..G5">Fatura!#REF!</definedName>
    <definedName name="RowTitleRegion3..G26">Fatura!#REF!</definedName>
    <definedName name="SütunBaşlığı1">#REF!</definedName>
    <definedName name="şirket_adı">Fatura!#REF!</definedName>
    <definedName name="_xlnm.Print_Titles" localSheetId="0">Fatura!$2:$2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0" i="1" l="1"/>
  <c r="D11" i="1"/>
  <c r="D4" i="1"/>
  <c r="D12" i="1" s="1"/>
  <c r="D14" i="1" l="1"/>
  <c r="D15" i="1" s="1"/>
</calcChain>
</file>

<file path=xl/sharedStrings.xml><?xml version="1.0" encoding="utf-8"?>
<sst xmlns="http://schemas.openxmlformats.org/spreadsheetml/2006/main" count="17" uniqueCount="17">
  <si>
    <t>Açıklama</t>
  </si>
  <si>
    <t>ANAPARA</t>
  </si>
  <si>
    <t>ANAPARA USD DEĞERİ</t>
  </si>
  <si>
    <t>HESABA YATACAK  EK TUTAR</t>
  </si>
  <si>
    <t>DÖNEMSEL FAİZ %</t>
  </si>
  <si>
    <t>VADE (AY )</t>
  </si>
  <si>
    <t>DOLAR GETİRİSİ</t>
  </si>
  <si>
    <t>TL FAİZ GETİRİSİ</t>
  </si>
  <si>
    <t>AY</t>
  </si>
  <si>
    <t>TOPLAM VADE GÜN</t>
  </si>
  <si>
    <t>TOPLAM FAİZ VE  USD GETİRİSİ</t>
  </si>
  <si>
    <t>Tutar</t>
  </si>
  <si>
    <t>VADE BAŞINDAKİ KUR (1$)</t>
  </si>
  <si>
    <t>VADE SONU DOLAR KURU  (1$)</t>
  </si>
  <si>
    <t>MB POLİTİKA FAİZ ORANI %</t>
  </si>
  <si>
    <t xml:space="preserve">Kur Korumalı Vadeli Mevduat Hesaplama </t>
  </si>
  <si>
    <t>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</si>
</sst>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₺&quot;_-;\-* #,##0.00\ &quot;₺&quot;_-;_-* &quot;-&quot;??\ &quot;₺&quot;_-;_-@_-"/>
    <numFmt numFmtId="165" formatCode="_(* #,##0_);_(* \(#,##0\);_(* &quot;-&quot;_);_(@_)"/>
    <numFmt numFmtId="166" formatCode="_(* #,##0.00_);_(* \(#,##0.00\);_(* &quot;-&quot;??_);_(@_)"/>
    <numFmt numFmtId="167" formatCode="#_)"/>
    <numFmt numFmtId="168" formatCode="[&lt;=9999999]###\-####;\(###\)\ ###\-####"/>
    <numFmt numFmtId="169" formatCode="[$$-409]#,##0.00_ ;\-[$$-409]#,##0.00\ "/>
    <numFmt numFmtId="170" formatCode="#,##0.00_ ;\-#,##0.00\ 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2" tint="-0.749961851863155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2">
    <xf numFmtId="0" fontId="0" fillId="0" borderId="0" applyFill="0" applyBorder="0">
      <alignment horizontal="left" vertical="center" wrapText="1" indent="1"/>
    </xf>
    <xf numFmtId="0" fontId="5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left" vertical="center" indent="1"/>
    </xf>
    <xf numFmtId="10" fontId="12" fillId="0" borderId="0" applyFill="0" applyBorder="0" applyProtection="0">
      <alignment horizontal="right" vertical="center"/>
    </xf>
    <xf numFmtId="0" fontId="5" fillId="0" borderId="0" applyNumberFormat="0" applyFill="0" applyBorder="0" applyAlignment="0" applyProtection="0">
      <alignment vertical="top" wrapText="1"/>
    </xf>
    <xf numFmtId="0" fontId="4" fillId="3" borderId="2" applyProtection="0">
      <alignment vertical="center"/>
    </xf>
    <xf numFmtId="0" fontId="5" fillId="2" borderId="0" applyNumberFormat="0" applyBorder="0" applyProtection="0">
      <alignment vertical="center" wrapText="1"/>
    </xf>
    <xf numFmtId="0" fontId="13" fillId="0" borderId="1" applyFill="0" applyProtection="0">
      <alignment horizontal="right" vertical="center" indent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Alignment="0" applyProtection="0"/>
    <xf numFmtId="0" fontId="5" fillId="5" borderId="0" applyBorder="0" applyProtection="0">
      <alignment horizontal="left" indent="1"/>
    </xf>
    <xf numFmtId="164" fontId="11" fillId="0" borderId="0" applyFont="0" applyFill="0" applyBorder="0" applyProtection="0">
      <alignment horizontal="right" vertical="center"/>
    </xf>
    <xf numFmtId="164" fontId="12" fillId="0" borderId="0" applyFill="0" applyBorder="0" applyProtection="0">
      <alignment horizontal="right" vertical="center"/>
    </xf>
    <xf numFmtId="0" fontId="14" fillId="4" borderId="0" applyNumberFormat="0" applyBorder="0" applyProtection="0">
      <alignment horizontal="left" vertical="top" wrapText="1" indent="1"/>
    </xf>
    <xf numFmtId="168" fontId="5" fillId="0" borderId="0" applyFont="0" applyFill="0" applyBorder="0" applyAlignment="0">
      <alignment vertical="center"/>
    </xf>
    <xf numFmtId="167" fontId="11" fillId="0" borderId="0" applyFont="0" applyFill="0" applyBorder="0">
      <alignment horizontal="right" vertical="center"/>
    </xf>
    <xf numFmtId="14" fontId="9" fillId="0" borderId="0" applyFont="0" applyFill="0" applyBorder="0" applyAlignment="0" applyProtection="0">
      <alignment horizontal="left" wrapText="1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1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4">
    <xf numFmtId="0" fontId="0" fillId="0" borderId="0" xfId="0">
      <alignment horizontal="left" vertical="center" wrapText="1" indent="1"/>
    </xf>
    <xf numFmtId="0" fontId="24" fillId="0" borderId="0" xfId="0" applyFont="1">
      <alignment horizontal="left" vertical="center" wrapText="1" indent="1"/>
    </xf>
    <xf numFmtId="0" fontId="25" fillId="0" borderId="0" xfId="0" applyFont="1" applyAlignment="1">
      <alignment vertical="center"/>
    </xf>
    <xf numFmtId="0" fontId="3" fillId="0" borderId="8" xfId="3" applyFont="1" applyBorder="1">
      <alignment horizontal="left" vertical="center" indent="1"/>
    </xf>
    <xf numFmtId="0" fontId="3" fillId="0" borderId="9" xfId="3" applyFont="1" applyBorder="1">
      <alignment horizontal="left" vertical="center" indent="1"/>
    </xf>
    <xf numFmtId="0" fontId="26" fillId="0" borderId="0" xfId="0" applyFont="1" applyBorder="1">
      <alignment horizontal="left" vertical="center" wrapText="1" indent="1"/>
    </xf>
    <xf numFmtId="164" fontId="26" fillId="0" borderId="0" xfId="13" applyFont="1" applyBorder="1" applyAlignment="1">
      <alignment horizontal="center" vertical="center"/>
    </xf>
    <xf numFmtId="169" fontId="26" fillId="0" borderId="0" xfId="13" applyNumberFormat="1" applyFont="1" applyBorder="1" applyAlignment="1">
      <alignment vertical="center"/>
    </xf>
    <xf numFmtId="0" fontId="26" fillId="0" borderId="0" xfId="13" applyNumberFormat="1" applyFont="1" applyBorder="1" applyAlignment="1">
      <alignment horizontal="center" vertical="center"/>
    </xf>
    <xf numFmtId="170" fontId="26" fillId="0" borderId="0" xfId="13" applyNumberFormat="1" applyFont="1" applyBorder="1" applyAlignment="1">
      <alignment horizontal="center" vertical="center"/>
    </xf>
    <xf numFmtId="0" fontId="27" fillId="0" borderId="0" xfId="0" applyFont="1">
      <alignment horizontal="left" vertical="center" wrapText="1" indent="1"/>
    </xf>
    <xf numFmtId="164" fontId="26" fillId="35" borderId="0" xfId="13" applyFont="1" applyFill="1" applyBorder="1" applyAlignment="1">
      <alignment horizontal="center" vertical="center"/>
    </xf>
    <xf numFmtId="0" fontId="26" fillId="0" borderId="0" xfId="13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52">
    <cellStyle name="%20 - Vurgu1" xfId="15" builtinId="30" customBuiltin="1"/>
    <cellStyle name="%20 - Vurgu2" xfId="33" builtinId="34" customBuiltin="1"/>
    <cellStyle name="%20 - Vurgu3" xfId="37" builtinId="38" customBuiltin="1"/>
    <cellStyle name="%20 - Vurgu4" xfId="41" builtinId="42" customBuiltin="1"/>
    <cellStyle name="%20 - Vurgu5" xfId="45" builtinId="46" customBuiltin="1"/>
    <cellStyle name="%20 - Vurgu6" xfId="49" builtinId="50" customBuiltin="1"/>
    <cellStyle name="%40 - Vurgu1" xfId="31" builtinId="31" customBuiltin="1"/>
    <cellStyle name="%40 - Vurgu2" xfId="34" builtinId="35" customBuiltin="1"/>
    <cellStyle name="%40 - Vurgu3" xfId="38" builtinId="39" customBuiltin="1"/>
    <cellStyle name="%40 - Vurgu4" xfId="42" builtinId="43" customBuiltin="1"/>
    <cellStyle name="%40 - Vurgu5" xfId="46" builtinId="47" customBuiltin="1"/>
    <cellStyle name="%40 - Vurgu6" xfId="50" builtinId="51" customBuiltin="1"/>
    <cellStyle name="%60 - Vurgu1" xfId="7" builtinId="32" customBuiltin="1"/>
    <cellStyle name="%60 - Vurgu2" xfId="35" builtinId="36" customBuiltin="1"/>
    <cellStyle name="%60 - Vurgu3" xfId="39" builtinId="40" customBuiltin="1"/>
    <cellStyle name="%60 - Vurgu4" xfId="43" builtinId="44" customBuiltin="1"/>
    <cellStyle name="%60 - Vurgu5" xfId="47" builtinId="48" customBuiltin="1"/>
    <cellStyle name="%60 - Vurgu6" xfId="51" builtinId="52" customBuiltin="1"/>
    <cellStyle name="Açıklama Metni" xfId="10" builtinId="53" customBuiltin="1"/>
    <cellStyle name="Ana Başlık" xfId="6" builtinId="15" customBuiltin="1"/>
    <cellStyle name="Bağlı Hücre" xfId="27" builtinId="24" customBuiltin="1"/>
    <cellStyle name="Başlık 1" xfId="2" builtinId="16" customBuiltin="1"/>
    <cellStyle name="Başlık 2" xfId="3" builtinId="17" customBuiltin="1"/>
    <cellStyle name="Başlık 3" xfId="8" builtinId="18" customBuiltin="1"/>
    <cellStyle name="Başlık 4" xfId="12" builtinId="19" customBuiltin="1"/>
    <cellStyle name="Binlik Ayracı [0]" xfId="20" builtinId="6" customBuiltin="1"/>
    <cellStyle name="Çıkış" xfId="25" builtinId="21" customBuiltin="1"/>
    <cellStyle name="Giriş" xfId="24" builtinId="20" customBuiltin="1"/>
    <cellStyle name="Hesaplama" xfId="26" builtinId="22" customBuiltin="1"/>
    <cellStyle name="İşaretli Hücre" xfId="28" builtinId="23" customBuiltin="1"/>
    <cellStyle name="İyi" xfId="21" builtinId="26" customBuiltin="1"/>
    <cellStyle name="İzlenen Köprü" xfId="5" builtinId="9" customBuiltin="1"/>
    <cellStyle name="Köprü" xfId="1" builtinId="8" customBuiltin="1"/>
    <cellStyle name="Kötü" xfId="22" builtinId="27" customBuiltin="1"/>
    <cellStyle name="Miktar" xfId="17"/>
    <cellStyle name="Normal" xfId="0" builtinId="0" customBuiltin="1"/>
    <cellStyle name="Not" xfId="29" builtinId="10" customBuiltin="1"/>
    <cellStyle name="Nötr" xfId="23" builtinId="28" customBuiltin="1"/>
    <cellStyle name="ParaBirimi" xfId="13" builtinId="4" customBuiltin="1"/>
    <cellStyle name="ParaBirimi [0]" xfId="14" builtinId="7" customBuiltin="1"/>
    <cellStyle name="Tarih" xfId="18"/>
    <cellStyle name="Telefon" xfId="16"/>
    <cellStyle name="Toplam" xfId="11" builtinId="25" customBuiltin="1"/>
    <cellStyle name="Uyarı Metni" xfId="9" builtinId="11" customBuiltin="1"/>
    <cellStyle name="Virgül" xfId="19" builtinId="3" customBuiltin="1"/>
    <cellStyle name="Vurgu1" xfId="30" builtinId="29" customBuiltin="1"/>
    <cellStyle name="Vurgu2" xfId="32" builtinId="33" customBuiltin="1"/>
    <cellStyle name="Vurgu3" xfId="36" builtinId="37" customBuiltin="1"/>
    <cellStyle name="Vurgu4" xfId="40" builtinId="41" customBuiltin="1"/>
    <cellStyle name="Vurgu5" xfId="44" builtinId="45" customBuiltin="1"/>
    <cellStyle name="Vurgu6" xfId="48" builtinId="49" customBuiltin="1"/>
    <cellStyle name="Yüzde" xfId="4" builtinId="5" customBuiltin="1"/>
  </cellStyles>
  <dxfs count="11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Fatura" pivot="0" count="6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BasitFatura" displayName="BasitFatura" ref="C2:D15" totalsRowShown="0" headerRowDxfId="4" dataDxfId="3" tableBorderDxfId="2">
  <autoFilter ref="C2:D15">
    <filterColumn colId="0" hiddenButton="1"/>
    <filterColumn colId="1" hiddenButton="1"/>
  </autoFilter>
  <tableColumns count="2">
    <tableColumn id="2" name="Açıklama" dataDxfId="1"/>
    <tableColumn id="8" name="Tutar" dataDxfId="0"/>
  </tableColumns>
  <tableStyleInfo name="Fatura" showFirstColumn="0" showLastColumn="0" showRowStripes="1" showColumnStripes="0"/>
  <extLst>
    <ext xmlns:x14="http://schemas.microsoft.com/office/spreadsheetml/2009/9/main" uri="{504A1905-F514-4f6f-8877-14C23A59335A}">
      <x14:table altTextSummary="Öğe numarasını, açıklamayı, miktarı, birim fiyatını, indirimi ve fiyatı gösteren fatura listesi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C1:E17"/>
  <sheetViews>
    <sheetView showGridLines="0" tabSelected="1" zoomScaleNormal="100" workbookViewId="0">
      <selection activeCell="D13" sqref="D13"/>
    </sheetView>
  </sheetViews>
  <sheetFormatPr defaultColWidth="9" defaultRowHeight="18.75" x14ac:dyDescent="0.25"/>
  <cols>
    <col min="1" max="1" width="9" style="1"/>
    <col min="2" max="2" width="2.7109375" style="1" customWidth="1"/>
    <col min="3" max="3" width="40.42578125" style="1" bestFit="1" customWidth="1"/>
    <col min="4" max="4" width="19.7109375" style="1" customWidth="1"/>
    <col min="5" max="5" width="2.7109375" style="1" customWidth="1"/>
    <col min="6" max="16384" width="9" style="1"/>
  </cols>
  <sheetData>
    <row r="1" spans="3:5" x14ac:dyDescent="0.25">
      <c r="C1" s="13" t="s">
        <v>15</v>
      </c>
      <c r="D1" s="13"/>
    </row>
    <row r="2" spans="3:5" ht="19.5" thickBot="1" x14ac:dyDescent="0.3">
      <c r="C2" s="3" t="s">
        <v>0</v>
      </c>
      <c r="D2" s="4" t="s">
        <v>11</v>
      </c>
      <c r="E2" s="2"/>
    </row>
    <row r="3" spans="3:5" x14ac:dyDescent="0.25">
      <c r="C3" s="5" t="s">
        <v>1</v>
      </c>
      <c r="D3" s="11">
        <v>100000</v>
      </c>
      <c r="E3" s="2"/>
    </row>
    <row r="4" spans="3:5" x14ac:dyDescent="0.25">
      <c r="C4" s="5" t="s">
        <v>2</v>
      </c>
      <c r="D4" s="7">
        <f>+D3/D5</f>
        <v>8025.6821829855535</v>
      </c>
      <c r="E4" s="2"/>
    </row>
    <row r="5" spans="3:5" x14ac:dyDescent="0.25">
      <c r="C5" s="5" t="s">
        <v>12</v>
      </c>
      <c r="D5" s="11">
        <v>12.46</v>
      </c>
      <c r="E5" s="2"/>
    </row>
    <row r="6" spans="3:5" x14ac:dyDescent="0.25">
      <c r="C6" s="5" t="s">
        <v>13</v>
      </c>
      <c r="D6" s="11">
        <v>13.15</v>
      </c>
      <c r="E6" s="2"/>
    </row>
    <row r="7" spans="3:5" x14ac:dyDescent="0.25">
      <c r="C7" s="5" t="s">
        <v>14</v>
      </c>
      <c r="D7" s="12">
        <v>14</v>
      </c>
      <c r="E7" s="2"/>
    </row>
    <row r="8" spans="3:5" x14ac:dyDescent="0.25">
      <c r="C8" s="5" t="s">
        <v>5</v>
      </c>
      <c r="D8" s="8">
        <v>3</v>
      </c>
      <c r="E8" s="2"/>
    </row>
    <row r="9" spans="3:5" hidden="1" x14ac:dyDescent="0.25">
      <c r="C9" s="5" t="s">
        <v>8</v>
      </c>
      <c r="D9" s="8">
        <v>30</v>
      </c>
      <c r="E9" s="2"/>
    </row>
    <row r="10" spans="3:5" hidden="1" x14ac:dyDescent="0.25">
      <c r="C10" s="5" t="s">
        <v>9</v>
      </c>
      <c r="D10" s="8">
        <f>+D8*D9</f>
        <v>90</v>
      </c>
      <c r="E10" s="2"/>
    </row>
    <row r="11" spans="3:5" x14ac:dyDescent="0.25">
      <c r="C11" s="5" t="s">
        <v>4</v>
      </c>
      <c r="D11" s="9">
        <f>+(1.16666666666667)*D8</f>
        <v>3.5000000000000102</v>
      </c>
      <c r="E11" s="2"/>
    </row>
    <row r="12" spans="3:5" x14ac:dyDescent="0.25">
      <c r="C12" s="5" t="s">
        <v>6</v>
      </c>
      <c r="D12" s="6">
        <f>+(D6-D5)*D4</f>
        <v>5537.7207062600282</v>
      </c>
      <c r="E12" s="2"/>
    </row>
    <row r="13" spans="3:5" x14ac:dyDescent="0.25">
      <c r="C13" s="5" t="s">
        <v>7</v>
      </c>
      <c r="D13" s="6">
        <f>+D10*D3*D7/36500</f>
        <v>3452.0547945205481</v>
      </c>
      <c r="E13" s="2"/>
    </row>
    <row r="14" spans="3:5" x14ac:dyDescent="0.25">
      <c r="C14" s="5" t="s">
        <v>3</v>
      </c>
      <c r="D14" s="6">
        <f>IF(D13&gt;D12,0,D12-D13)</f>
        <v>2085.6659117394802</v>
      </c>
      <c r="E14" s="2"/>
    </row>
    <row r="15" spans="3:5" x14ac:dyDescent="0.25">
      <c r="C15" s="5" t="s">
        <v>10</v>
      </c>
      <c r="D15" s="6">
        <f>+D13+D14</f>
        <v>5537.7207062600282</v>
      </c>
      <c r="E15" s="2"/>
    </row>
    <row r="17" spans="3:3" x14ac:dyDescent="0.25">
      <c r="C17" s="10" t="s">
        <v>16</v>
      </c>
    </row>
  </sheetData>
  <sheetProtection formatCells="0" formatColumns="0" formatRows="0" selectLockedCells="1" sort="0"/>
  <mergeCells count="1">
    <mergeCell ref="C1:D1"/>
  </mergeCells>
  <phoneticPr fontId="2" type="noConversion"/>
  <dataValidations xWindow="760" yWindow="637" count="2">
    <dataValidation allowBlank="1" showInputMessage="1" showErrorMessage="1" prompt="Bu sütundaki bu başlığın altına Birim Fiyatını girin" sqref="D2"/>
    <dataValidation allowBlank="1" showInputMessage="1" showErrorMessage="1" prompt="Bu sütundaki bu başlığın altına Açıklamayı girin" sqref="C2"/>
  </dataValidations>
  <printOptions horizontalCentered="1"/>
  <pageMargins left="0.7" right="0.7" top="1" bottom="1" header="0.3" footer="0.3"/>
  <pageSetup paperSize="9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Fatura</vt:lpstr>
      <vt:lpstr>Fatura!Yazdırma_Başlıkları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2019-07-05T13:50:53Z</dcterms:created>
  <dcterms:modified xsi:type="dcterms:W3CDTF">2021-12-23T14:05:07Z</dcterms:modified>
</cp:coreProperties>
</file>